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ksekyrov\Desktop\T II. 023_2025\"/>
    </mc:Choice>
  </mc:AlternateContent>
  <xr:revisionPtr revIDLastSave="0" documentId="13_ncr:1_{640ACB2B-8D6A-4FF1-BBE4-3EDFC02C9E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P11" i="1"/>
  <c r="T11" i="1" l="1"/>
  <c r="T8" i="1"/>
  <c r="T9" i="1"/>
  <c r="T10" i="1"/>
  <c r="P8" i="1"/>
  <c r="P9" i="1"/>
  <c r="P10" i="1"/>
  <c r="T7" i="1"/>
  <c r="P7" i="1"/>
  <c r="Q14" i="1" s="1"/>
  <c r="S10" i="1" l="1"/>
  <c r="S8" i="1"/>
  <c r="S9" i="1"/>
  <c r="S7" i="1"/>
  <c r="R14" i="1" l="1"/>
</calcChain>
</file>

<file path=xl/sharedStrings.xml><?xml version="1.0" encoding="utf-8"?>
<sst xmlns="http://schemas.openxmlformats.org/spreadsheetml/2006/main" count="63" uniqueCount="48">
  <si>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</si>
  <si>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</si>
  <si>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</si>
  <si>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</si>
  <si>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</si>
  <si>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</si>
  <si>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</si>
  <si>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</si>
  <si>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</si>
  <si>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</si>
  <si>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</si>
  <si>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</si>
  <si>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</si>
  <si>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</si>
  <si>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</si>
  <si>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</si>
  <si>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</si>
  <si>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</si>
  <si>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</si>
  <si>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</si>
  <si>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</si>
  <si>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</si>
  <si>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</si>
  <si>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</si>
  <si>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</si>
  <si>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</si>
  <si>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</si>
  <si>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</si>
  <si>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</si>
  <si>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21 dní</t>
  </si>
  <si>
    <t>Příloha č. 2 Kupní smlouvy - technická specifikace
Tonery (II.) 023 - 2025 (kompatibilní)</t>
  </si>
  <si>
    <t>ks</t>
  </si>
  <si>
    <t xml:space="preserve"> NAKI III, DH23P03OVV040</t>
  </si>
  <si>
    <t>Samostatná faktura</t>
  </si>
  <si>
    <t>KAR - Mgr. Sabina Mattová, Ph.D.,
Tel.: 702 020 897</t>
  </si>
  <si>
    <t>Sedláčkova 15, 
301 00 Plzeň,
 Fakulta filozofická - Katedra archeologie,
4.NP - místnost SP 401</t>
  </si>
  <si>
    <r>
      <t>Toner do tiskárny TA Triumph Adler TA4008ci -</t>
    </r>
    <r>
      <rPr>
        <b/>
        <sz val="11"/>
        <color theme="1"/>
        <rFont val="Calibri"/>
        <family val="2"/>
        <charset val="238"/>
        <scheme val="minor"/>
      </rPr>
      <t xml:space="preserve"> černý   </t>
    </r>
  </si>
  <si>
    <r>
      <t xml:space="preserve">Toner do tiskárny TA Triumph Adler TA4008ci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</si>
  <si>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TA Triumph Adler TA4008ci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</si>
  <si>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TA Triumph Adler TA4008ci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</si>
  <si>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 xml:space="preserve">Originální, nebo kompatibilní toner splňující podmínky certifikátu STMC.
Minimální výtěžnost při 5% pokrytí 30 000 stran. </t>
  </si>
  <si>
    <t xml:space="preserve">Originální, nebo kompatibilní toner splňující podmínky certifikátu STMC. Minimální výtěžnost při 5% pokrytí 20 000 stran. </t>
  </si>
  <si>
    <r>
      <t xml:space="preserve">Pokud financováno z projektových prostředků, pak </t>
    </r>
    <r>
      <rPr>
        <b/>
        <sz val="11"/>
        <color rgb="FFEE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EE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</si>
  <si>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</si>
  <si>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VV - Mgr. Jana Kuchová,
Tel.: 37763 1071</t>
  </si>
  <si>
    <t>Univerzitní 8, 
301 00 Plzeň,
Rektorát - Vnější vztahy,
místnost UR 312</t>
  </si>
  <si>
    <r>
      <t xml:space="preserve">Toner do tiskárny HP LaserJet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</si>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</sst>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1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6" xfId="0" applyBorder="1"/>
    <xf numFmtId="49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left" vertical="center" wrapText="1" indent="1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 applyProtection="1">
      <alignment horizontal="left" vertical="center" wrapText="1" indent="1"/>
      <protection locked="0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0" fontId="12" fillId="5" borderId="14" xfId="0" applyFont="1" applyFill="1" applyBorder="1" applyAlignment="1" applyProtection="1">
      <alignment horizontal="left" vertical="center" wrapText="1" indent="1"/>
      <protection locked="0"/>
    </xf>
    <xf numFmtId="0" fontId="12" fillId="5" borderId="16" xfId="0" applyFont="1" applyFill="1" applyBorder="1" applyAlignment="1" applyProtection="1">
      <alignment horizontal="left" vertical="center" wrapText="1" indent="1"/>
      <protection locked="0"/>
    </xf>
    <xf numFmtId="164" fontId="12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topLeftCell="G4" zoomScaleNormal="10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7.710937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5" style="1" customWidth="1"/>
    <col min="10" max="10" width="19" style="1" customWidth="1"/>
    <col min="11" max="11" width="38.42578125" customWidth="1"/>
    <col min="12" max="12" width="21" hidden="1" customWidth="1"/>
    <col min="13" max="13" width="38" customWidth="1"/>
    <col min="14" max="14" width="39.5703125" customWidth="1"/>
    <col min="15" max="15" width="25.7109375" style="1" customWidth="1"/>
    <col min="16" max="16" width="17.710937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7.28515625" hidden="1" customWidth="1"/>
    <col min="22" max="22" width="36" style="4" customWidth="1"/>
  </cols>
  <sheetData>
    <row r="1" spans="2:22" ht="42" customHeight="1" x14ac:dyDescent="0.25">
      <c r="B1" s="89" t="s">
        <v>30</v>
      </c>
      <c r="C1" s="90"/>
      <c r="D1" s="34"/>
      <c r="E1" s="35"/>
      <c r="G1" s="40"/>
    </row>
    <row r="2" spans="2:22" ht="18.75" x14ac:dyDescent="0.25">
      <c r="B2" s="9"/>
      <c r="C2"/>
      <c r="D2" s="9"/>
      <c r="E2" s="10"/>
      <c r="F2" s="5"/>
      <c r="G2" s="41"/>
      <c r="H2" s="42"/>
      <c r="I2" s="42"/>
      <c r="J2" s="42"/>
      <c r="K2" s="42"/>
      <c r="L2" s="42"/>
      <c r="M2" s="42"/>
      <c r="N2" s="42"/>
      <c r="O2" s="42"/>
      <c r="P2" s="5"/>
      <c r="Q2" s="6"/>
      <c r="R2" s="6"/>
      <c r="T2" s="6"/>
      <c r="U2" s="7"/>
      <c r="V2" s="8"/>
    </row>
    <row r="3" spans="2:22" ht="15.75" x14ac:dyDescent="0.25">
      <c r="B3" s="14"/>
      <c r="C3" s="12" t="s">
        <v>0</v>
      </c>
      <c r="D3" s="13"/>
      <c r="E3" s="13"/>
      <c r="F3" s="13"/>
      <c r="G3" s="42"/>
      <c r="H3" s="42"/>
      <c r="I3" s="42"/>
      <c r="J3" s="42"/>
      <c r="K3" s="42"/>
      <c r="L3" s="42"/>
      <c r="M3" s="42"/>
      <c r="N3" s="42"/>
      <c r="O3" s="42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42</v>
      </c>
      <c r="L6" s="23" t="s">
        <v>21</v>
      </c>
      <c r="M6" s="84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84" t="s">
        <v>8</v>
      </c>
      <c r="T6" s="84" t="s">
        <v>9</v>
      </c>
      <c r="U6" s="23" t="s">
        <v>26</v>
      </c>
      <c r="V6" s="23" t="s">
        <v>27</v>
      </c>
    </row>
    <row r="7" spans="2:22" ht="61.5" customHeight="1" thickTop="1" x14ac:dyDescent="0.25">
      <c r="B7" s="43">
        <v>1</v>
      </c>
      <c r="C7" s="59" t="s">
        <v>36</v>
      </c>
      <c r="D7" s="44">
        <v>2</v>
      </c>
      <c r="E7" s="45" t="s">
        <v>31</v>
      </c>
      <c r="F7" s="59" t="s">
        <v>40</v>
      </c>
      <c r="G7" s="106"/>
      <c r="H7" s="46" t="s">
        <v>28</v>
      </c>
      <c r="I7" s="96" t="s">
        <v>33</v>
      </c>
      <c r="J7" s="99" t="s">
        <v>28</v>
      </c>
      <c r="K7" s="101" t="s">
        <v>32</v>
      </c>
      <c r="L7" s="103"/>
      <c r="M7" s="96" t="s">
        <v>34</v>
      </c>
      <c r="N7" s="96" t="s">
        <v>35</v>
      </c>
      <c r="O7" s="104" t="s">
        <v>29</v>
      </c>
      <c r="P7" s="47">
        <f t="shared" ref="P7:P11" si="0">D7*Q7</f>
        <v>3500</v>
      </c>
      <c r="Q7" s="48">
        <v>1750</v>
      </c>
      <c r="R7" s="110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103"/>
      <c r="V7" s="103" t="s">
        <v>10</v>
      </c>
    </row>
    <row r="8" spans="2:22" ht="61.5" customHeight="1" x14ac:dyDescent="0.25">
      <c r="B8" s="51">
        <v>2</v>
      </c>
      <c r="C8" s="60" t="s">
        <v>37</v>
      </c>
      <c r="D8" s="52">
        <v>1</v>
      </c>
      <c r="E8" s="53" t="s">
        <v>31</v>
      </c>
      <c r="F8" s="60" t="s">
        <v>41</v>
      </c>
      <c r="G8" s="107"/>
      <c r="H8" s="54" t="s">
        <v>28</v>
      </c>
      <c r="I8" s="98"/>
      <c r="J8" s="100"/>
      <c r="K8" s="102"/>
      <c r="L8" s="102"/>
      <c r="M8" s="97"/>
      <c r="N8" s="97"/>
      <c r="O8" s="105"/>
      <c r="P8" s="55">
        <f t="shared" si="0"/>
        <v>2990</v>
      </c>
      <c r="Q8" s="56">
        <v>2990</v>
      </c>
      <c r="R8" s="111"/>
      <c r="S8" s="57">
        <f t="shared" ref="S8:S10" si="3">D8*R8</f>
        <v>0</v>
      </c>
      <c r="T8" s="58" t="str">
        <f t="shared" ref="T8:T10" si="4">IF(ISNUMBER(R8), IF(R8&gt;Q8,"NEVYHOVUJE","VYHOVUJE")," ")</f>
        <v xml:space="preserve"> </v>
      </c>
      <c r="U8" s="102"/>
      <c r="V8" s="102"/>
    </row>
    <row r="9" spans="2:22" ht="61.5" customHeight="1" x14ac:dyDescent="0.25">
      <c r="B9" s="51">
        <v>3</v>
      </c>
      <c r="C9" s="60" t="s">
        <v>38</v>
      </c>
      <c r="D9" s="52">
        <v>1</v>
      </c>
      <c r="E9" s="53" t="s">
        <v>31</v>
      </c>
      <c r="F9" s="60" t="s">
        <v>41</v>
      </c>
      <c r="G9" s="107"/>
      <c r="H9" s="54" t="s">
        <v>28</v>
      </c>
      <c r="I9" s="98"/>
      <c r="J9" s="100"/>
      <c r="K9" s="102"/>
      <c r="L9" s="102"/>
      <c r="M9" s="97"/>
      <c r="N9" s="97"/>
      <c r="O9" s="105"/>
      <c r="P9" s="55">
        <f t="shared" si="0"/>
        <v>2990</v>
      </c>
      <c r="Q9" s="56">
        <v>2990</v>
      </c>
      <c r="R9" s="111"/>
      <c r="S9" s="57">
        <f t="shared" si="3"/>
        <v>0</v>
      </c>
      <c r="T9" s="58" t="str">
        <f t="shared" si="4"/>
        <v xml:space="preserve"> </v>
      </c>
      <c r="U9" s="102"/>
      <c r="V9" s="102"/>
    </row>
    <row r="10" spans="2:22" ht="61.5" customHeight="1" thickBot="1" x14ac:dyDescent="0.3">
      <c r="B10" s="61">
        <v>4</v>
      </c>
      <c r="C10" s="62" t="s">
        <v>39</v>
      </c>
      <c r="D10" s="63">
        <v>1</v>
      </c>
      <c r="E10" s="64" t="s">
        <v>31</v>
      </c>
      <c r="F10" s="62" t="s">
        <v>41</v>
      </c>
      <c r="G10" s="108"/>
      <c r="H10" s="65" t="s">
        <v>28</v>
      </c>
      <c r="I10" s="98"/>
      <c r="J10" s="100"/>
      <c r="K10" s="102"/>
      <c r="L10" s="102"/>
      <c r="M10" s="97"/>
      <c r="N10" s="97"/>
      <c r="O10" s="105"/>
      <c r="P10" s="66">
        <f t="shared" si="0"/>
        <v>2990</v>
      </c>
      <c r="Q10" s="67">
        <v>2990</v>
      </c>
      <c r="R10" s="112"/>
      <c r="S10" s="68">
        <f t="shared" si="3"/>
        <v>0</v>
      </c>
      <c r="T10" s="69" t="str">
        <f t="shared" si="4"/>
        <v xml:space="preserve"> </v>
      </c>
      <c r="U10" s="102"/>
      <c r="V10" s="102"/>
    </row>
    <row r="11" spans="2:22" ht="102.75" customHeight="1" thickBot="1" x14ac:dyDescent="0.3">
      <c r="B11" s="70">
        <v>5</v>
      </c>
      <c r="C11" s="81" t="s">
        <v>46</v>
      </c>
      <c r="D11" s="71">
        <v>1</v>
      </c>
      <c r="E11" s="72" t="s">
        <v>31</v>
      </c>
      <c r="F11" s="81" t="s">
        <v>47</v>
      </c>
      <c r="G11" s="109"/>
      <c r="H11" s="73" t="s">
        <v>28</v>
      </c>
      <c r="I11" s="80" t="s">
        <v>33</v>
      </c>
      <c r="J11" s="74" t="s">
        <v>43</v>
      </c>
      <c r="K11" s="72"/>
      <c r="L11" s="72"/>
      <c r="M11" s="80" t="s">
        <v>44</v>
      </c>
      <c r="N11" s="80" t="s">
        <v>45</v>
      </c>
      <c r="O11" s="75" t="s">
        <v>29</v>
      </c>
      <c r="P11" s="76">
        <f t="shared" si="0"/>
        <v>3900</v>
      </c>
      <c r="Q11" s="77">
        <v>3900</v>
      </c>
      <c r="R11" s="113"/>
      <c r="S11" s="78">
        <f t="shared" ref="S11" si="5">D11*R11</f>
        <v>0</v>
      </c>
      <c r="T11" s="79" t="str">
        <f t="shared" ref="T11" si="6">IF(ISNUMBER(R11), IF(R11&gt;Q11,"NEVYHOVUJE","VYHOVUJE")," ")</f>
        <v xml:space="preserve"> </v>
      </c>
      <c r="U11" s="72"/>
      <c r="V11" s="72" t="s">
        <v>10</v>
      </c>
    </row>
    <row r="12" spans="2:22" ht="13.5" customHeight="1" thickTop="1" thickBot="1" x14ac:dyDescent="0.3">
      <c r="C12"/>
      <c r="D12"/>
      <c r="E12"/>
      <c r="F12"/>
      <c r="G12"/>
      <c r="H12"/>
      <c r="I12"/>
      <c r="J12"/>
      <c r="O12"/>
      <c r="P12"/>
      <c r="S12" s="39"/>
    </row>
    <row r="13" spans="2:22" ht="60.75" customHeight="1" thickTop="1" thickBot="1" x14ac:dyDescent="0.3">
      <c r="B13" s="91" t="s">
        <v>11</v>
      </c>
      <c r="C13" s="92"/>
      <c r="D13" s="92"/>
      <c r="E13" s="92"/>
      <c r="F13" s="92"/>
      <c r="G13" s="92"/>
      <c r="H13" s="83"/>
      <c r="I13" s="26"/>
      <c r="J13" s="26"/>
      <c r="K13" s="26"/>
      <c r="L13" s="27"/>
      <c r="M13" s="11"/>
      <c r="N13" s="11"/>
      <c r="O13" s="28"/>
      <c r="P13" s="28"/>
      <c r="Q13" s="29" t="s">
        <v>12</v>
      </c>
      <c r="R13" s="93" t="s">
        <v>13</v>
      </c>
      <c r="S13" s="94"/>
      <c r="T13" s="95"/>
      <c r="U13" s="21"/>
      <c r="V13" s="30"/>
    </row>
    <row r="14" spans="2:22" ht="33" customHeight="1" thickTop="1" thickBot="1" x14ac:dyDescent="0.3">
      <c r="B14" s="85" t="s">
        <v>14</v>
      </c>
      <c r="C14" s="85"/>
      <c r="D14" s="85"/>
      <c r="E14" s="85"/>
      <c r="F14" s="85"/>
      <c r="G14" s="85"/>
      <c r="H14" s="82"/>
      <c r="I14" s="31"/>
      <c r="L14" s="9"/>
      <c r="M14" s="9"/>
      <c r="N14" s="9"/>
      <c r="O14" s="32"/>
      <c r="P14" s="32"/>
      <c r="Q14" s="33">
        <f>SUM(P7:P11)</f>
        <v>16370</v>
      </c>
      <c r="R14" s="86">
        <f>SUM(S7:S11)</f>
        <v>0</v>
      </c>
      <c r="S14" s="87"/>
      <c r="T14" s="88"/>
    </row>
    <row r="15" spans="2:22" ht="14.25" customHeight="1" thickTop="1" x14ac:dyDescent="0.25">
      <c r="B15" s="37"/>
    </row>
    <row r="16" spans="2:22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MFp7OnV3CXdyhCSN/cA1Eo2TxwAC4dYMayJCx2f3trUROvJP1Ms/kdGc//bImQUIJ/1Bu1YE6KvYZuDYbSWOpQ==" saltValue="l/yievidZT3mlWJ1GNCuYw==" spinCount="100000" sheet="1" objects="1" scenarios="1" selectLockedCells="1"/>
  <mergeCells count="14">
    <mergeCell ref="V7:V10"/>
    <mergeCell ref="U7:U10"/>
    <mergeCell ref="O7:O10"/>
    <mergeCell ref="B14:G14"/>
    <mergeCell ref="R14:T14"/>
    <mergeCell ref="B1:C1"/>
    <mergeCell ref="B13:G13"/>
    <mergeCell ref="R13:T13"/>
    <mergeCell ref="N7:N10"/>
    <mergeCell ref="M7:M10"/>
    <mergeCell ref="I7:I10"/>
    <mergeCell ref="J7:J10"/>
    <mergeCell ref="K7:K10"/>
    <mergeCell ref="L7:L10"/>
  </mergeCells>
  <phoneticPr fontId="19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G7:G11 R7:R11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1">
    <cfRule type="notContainsBlanks" dxfId="6" priority="25">
      <formula>LEN(TRIM(G7))&gt;0</formula>
    </cfRule>
  </conditionalFormatting>
  <conditionalFormatting sqref="H7:H11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1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3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" xr:uid="{00000000-0002-0000-0000-000001000000}">
      <formula1>"ANO,NE"</formula1>
    </dataValidation>
    <dataValidation type="list" allowBlank="1" showInputMessage="1" showErrorMessage="1" sqref="J11" xr:uid="{AE10438C-046A-4894-88BF-BDC4A0F24C3C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2025-07-07T08:18:19Z</cp:lastPrinted>
  <dcterms:created xsi:type="dcterms:W3CDTF">2014-03-05T12:43:32Z</dcterms:created>
  <dcterms:modified xsi:type="dcterms:W3CDTF">2025-07-07T12:15:16Z</dcterms:modified>
</cp:coreProperties>
</file>